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SAP\SAP GUI\"/>
    </mc:Choice>
  </mc:AlternateContent>
  <xr:revisionPtr revIDLastSave="0" documentId="13_ncr:1_{9F90F4C4-22A3-4B27-8236-20EF5BB407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" i="4" l="1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26" i="4" l="1"/>
  <c r="Q26" i="4"/>
  <c r="I26" i="4" l="1"/>
  <c r="H26" i="4"/>
  <c r="G26" i="4"/>
  <c r="N4" i="4" l="1"/>
  <c r="Q4" i="4"/>
  <c r="P4" i="4"/>
</calcChain>
</file>

<file path=xl/sharedStrings.xml><?xml version="1.0" encoding="utf-8"?>
<sst xmlns="http://schemas.openxmlformats.org/spreadsheetml/2006/main" count="177" uniqueCount="68">
  <si>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</si>
  <si>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</si>
  <si>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</si>
  <si>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</si>
  <si>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</si>
  <si>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</si>
  <si>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</si>
  <si>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</si>
  <si>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</si>
  <si>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</si>
  <si>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</si>
  <si>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</si>
  <si>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</si>
  <si>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</si>
  <si>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</si>
  <si>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</si>
  <si>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</si>
  <si>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</si>
  <si>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</si>
  <si>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</si>
  <si>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</si>
  <si>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</si>
  <si>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</si>
  <si>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"JMPA DE SAN FELIPE, GTO. ADMI"</t>
  </si>
  <si>
    <t>5110</t>
  </si>
  <si>
    <t>BIENES MUEBLES</t>
  </si>
  <si>
    <t>H. CONSEJO DIRECTIVO</t>
  </si>
  <si>
    <t>31120M29A010000</t>
  </si>
  <si>
    <t>E0003</t>
  </si>
  <si>
    <t>"RECURSOS MATERIALES, HUMANOS Y FINANCIEROS ADM"</t>
  </si>
  <si>
    <t>COORD DE CONTAB Y F</t>
  </si>
  <si>
    <t>31120M29A030000</t>
  </si>
  <si>
    <t>5130</t>
  </si>
  <si>
    <t/>
  </si>
  <si>
    <t>5150</t>
  </si>
  <si>
    <t>E0002</t>
  </si>
  <si>
    <t>USUARIOS DE JMAPA CON SERVICIOS</t>
  </si>
  <si>
    <t>AREA COMERCIAL</t>
  </si>
  <si>
    <t>31120M29A020000</t>
  </si>
  <si>
    <t>E0005</t>
  </si>
  <si>
    <t>REPORTES POR USUARIOS DE JMAPA ATENDIDOS</t>
  </si>
  <si>
    <t>OPERACION Y MTTO</t>
  </si>
  <si>
    <t>31120M29A050000</t>
  </si>
  <si>
    <t>E0006</t>
  </si>
  <si>
    <t>USUARIOS BENEFICIADOS CON TRATAMIENTO DE AGUA RESI</t>
  </si>
  <si>
    <t>COORD PLANTA TRAT</t>
  </si>
  <si>
    <t>31120M29A060000</t>
  </si>
  <si>
    <t>E0008</t>
  </si>
  <si>
    <t>COMITE RURAL DE AGUA POTABLE ASESORADO</t>
  </si>
  <si>
    <t>ATENCION A COMITES RURALES</t>
  </si>
  <si>
    <t>31120M29A080000</t>
  </si>
  <si>
    <t>5190</t>
  </si>
  <si>
    <t>5230</t>
  </si>
  <si>
    <t>5410</t>
  </si>
  <si>
    <t>5420</t>
  </si>
  <si>
    <t>5620</t>
  </si>
  <si>
    <t>5650</t>
  </si>
  <si>
    <t>5660</t>
  </si>
  <si>
    <t>5670</t>
  </si>
  <si>
    <t>E0004</t>
  </si>
  <si>
    <t>USUARIOS BENEFICIADOS CON REDES HIDRAULICAS Y SANI</t>
  </si>
  <si>
    <t>6120</t>
  </si>
  <si>
    <t>OBRA</t>
  </si>
  <si>
    <t>COORDINACION TECNICA</t>
  </si>
  <si>
    <t>31120M29A040000</t>
  </si>
  <si>
    <t>6130</t>
  </si>
  <si>
    <t>6220</t>
  </si>
  <si>
    <t>JUNTA MUNICIPAL DE AGUA POTABLE Y ALCANTARILLADO DE SAN FELIPE, GTO.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</si>
</sst>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topLeftCell="D1" workbookViewId="0">
      <selection activeCell="O4" sqref="O4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x14ac:dyDescent="0.25">
      <c r="A2" s="2"/>
      <c r="B2" s="2"/>
      <c r="C2" s="2"/>
      <c r="D2" s="2"/>
      <c r="E2" s="2"/>
      <c r="F2" s="2"/>
      <c r="G2" s="13" t="s">
        <v>0</v>
      </c>
      <c r="H2" s="14"/>
      <c r="I2" s="15"/>
      <c r="J2" s="13" t="s">
        <v>1</v>
      </c>
      <c r="K2" s="14"/>
      <c r="L2" s="14"/>
      <c r="M2" s="15"/>
      <c r="N2" s="16" t="s">
        <v>2</v>
      </c>
      <c r="O2" s="17"/>
      <c r="P2" s="18" t="s">
        <v>3</v>
      </c>
      <c r="Q2" s="19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20">
        <v>0</v>
      </c>
      <c r="H4" s="20">
        <v>9340</v>
      </c>
      <c r="I4" s="20">
        <v>6500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0.69593147751605999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20">
        <v>0</v>
      </c>
      <c r="H5" s="20">
        <v>1972</v>
      </c>
      <c r="I5" s="20">
        <v>1700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0.86206896551724133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22</v>
      </c>
      <c r="B6" s="10" t="s">
        <v>23</v>
      </c>
      <c r="C6" s="10" t="s">
        <v>32</v>
      </c>
      <c r="D6" s="10" t="s">
        <v>25</v>
      </c>
      <c r="E6" s="10" t="s">
        <v>27</v>
      </c>
      <c r="F6" s="10" t="s">
        <v>26</v>
      </c>
      <c r="G6" s="20">
        <v>0</v>
      </c>
      <c r="H6" s="20">
        <v>60000</v>
      </c>
      <c r="I6" s="20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33</v>
      </c>
      <c r="B7" s="10" t="s">
        <v>23</v>
      </c>
      <c r="C7" s="10" t="s">
        <v>34</v>
      </c>
      <c r="D7" s="10" t="s">
        <v>25</v>
      </c>
      <c r="E7" s="10" t="s">
        <v>27</v>
      </c>
      <c r="F7" s="10" t="s">
        <v>26</v>
      </c>
      <c r="G7" s="20">
        <v>0</v>
      </c>
      <c r="H7" s="20">
        <v>20416</v>
      </c>
      <c r="I7" s="20">
        <v>5800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0.28409090909090912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35</v>
      </c>
      <c r="B8" s="10" t="s">
        <v>36</v>
      </c>
      <c r="C8" s="10" t="s">
        <v>34</v>
      </c>
      <c r="D8" s="10" t="s">
        <v>25</v>
      </c>
      <c r="E8" s="10" t="s">
        <v>38</v>
      </c>
      <c r="F8" s="10" t="s">
        <v>37</v>
      </c>
      <c r="G8" s="20">
        <v>0</v>
      </c>
      <c r="H8" s="20">
        <v>20000</v>
      </c>
      <c r="I8" s="20">
        <v>15377.46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0.76887299999999992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28</v>
      </c>
      <c r="B9" s="10" t="s">
        <v>29</v>
      </c>
      <c r="C9" s="10" t="s">
        <v>34</v>
      </c>
      <c r="D9" s="10" t="s">
        <v>25</v>
      </c>
      <c r="E9" s="10" t="s">
        <v>31</v>
      </c>
      <c r="F9" s="10" t="s">
        <v>30</v>
      </c>
      <c r="G9" s="20">
        <v>0</v>
      </c>
      <c r="H9" s="20">
        <v>40184</v>
      </c>
      <c r="I9" s="20">
        <v>37100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0.92325303603424247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39</v>
      </c>
      <c r="B10" s="10" t="s">
        <v>40</v>
      </c>
      <c r="C10" s="10" t="s">
        <v>34</v>
      </c>
      <c r="D10" s="10" t="s">
        <v>25</v>
      </c>
      <c r="E10" s="10" t="s">
        <v>42</v>
      </c>
      <c r="F10" s="10" t="s">
        <v>41</v>
      </c>
      <c r="G10" s="20">
        <v>0</v>
      </c>
      <c r="H10" s="20">
        <v>6522.88</v>
      </c>
      <c r="I10" s="20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43</v>
      </c>
      <c r="B11" s="10" t="s">
        <v>44</v>
      </c>
      <c r="C11" s="10" t="s">
        <v>34</v>
      </c>
      <c r="D11" s="10" t="s">
        <v>25</v>
      </c>
      <c r="E11" s="10" t="s">
        <v>46</v>
      </c>
      <c r="F11" s="10" t="s">
        <v>45</v>
      </c>
      <c r="G11" s="20">
        <v>0</v>
      </c>
      <c r="H11" s="20">
        <v>30070.880000000001</v>
      </c>
      <c r="I11" s="20">
        <v>10300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0.34252406314680511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47</v>
      </c>
      <c r="B12" s="10" t="s">
        <v>48</v>
      </c>
      <c r="C12" s="10" t="s">
        <v>34</v>
      </c>
      <c r="D12" s="10" t="s">
        <v>25</v>
      </c>
      <c r="E12" s="10" t="s">
        <v>50</v>
      </c>
      <c r="F12" s="10" t="s">
        <v>49</v>
      </c>
      <c r="G12" s="20">
        <v>0</v>
      </c>
      <c r="H12" s="20">
        <v>8560</v>
      </c>
      <c r="I12" s="20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22</v>
      </c>
      <c r="B13" s="10" t="s">
        <v>23</v>
      </c>
      <c r="C13" s="10" t="s">
        <v>51</v>
      </c>
      <c r="D13" s="10" t="s">
        <v>25</v>
      </c>
      <c r="E13" s="10" t="s">
        <v>27</v>
      </c>
      <c r="F13" s="10" t="s">
        <v>26</v>
      </c>
      <c r="G13" s="20">
        <v>0</v>
      </c>
      <c r="H13" s="20">
        <v>8000</v>
      </c>
      <c r="I13" s="20">
        <v>5431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0.67887500000000001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35</v>
      </c>
      <c r="B14" s="10" t="s">
        <v>36</v>
      </c>
      <c r="C14" s="10" t="s">
        <v>51</v>
      </c>
      <c r="D14" s="10" t="s">
        <v>25</v>
      </c>
      <c r="E14" s="10" t="s">
        <v>38</v>
      </c>
      <c r="F14" s="10" t="s">
        <v>37</v>
      </c>
      <c r="G14" s="20">
        <v>0</v>
      </c>
      <c r="H14" s="20">
        <v>8000</v>
      </c>
      <c r="I14" s="20">
        <v>5431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0.67887500000000001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39</v>
      </c>
      <c r="B15" s="10" t="s">
        <v>40</v>
      </c>
      <c r="C15" s="10" t="s">
        <v>52</v>
      </c>
      <c r="D15" s="10" t="s">
        <v>25</v>
      </c>
      <c r="E15" s="10" t="s">
        <v>42</v>
      </c>
      <c r="F15" s="10" t="s">
        <v>41</v>
      </c>
      <c r="G15" s="20">
        <v>0</v>
      </c>
      <c r="H15" s="20">
        <v>39057.949999999997</v>
      </c>
      <c r="I15" s="20">
        <v>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0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33</v>
      </c>
      <c r="B16" s="10" t="s">
        <v>40</v>
      </c>
      <c r="C16" s="10" t="s">
        <v>53</v>
      </c>
      <c r="D16" s="10" t="s">
        <v>25</v>
      </c>
      <c r="E16" s="10" t="s">
        <v>42</v>
      </c>
      <c r="F16" s="10" t="s">
        <v>41</v>
      </c>
      <c r="G16" s="20">
        <v>3416720</v>
      </c>
      <c r="H16" s="20">
        <v>3116720</v>
      </c>
      <c r="I16" s="20">
        <v>2734181.04</v>
      </c>
      <c r="J16" s="5"/>
      <c r="K16" s="5"/>
      <c r="L16" s="5"/>
      <c r="M16" s="8" t="s">
        <v>17</v>
      </c>
      <c r="N16" s="7">
        <f>IF(G16&gt;0,I16/G16,0)</f>
        <v>0.80023561778547847</v>
      </c>
      <c r="O16" s="7">
        <f>IF(H16&gt;0,I16/H16,0)</f>
        <v>0.87726232706178287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33</v>
      </c>
      <c r="B17" s="10" t="s">
        <v>40</v>
      </c>
      <c r="C17" s="10" t="s">
        <v>54</v>
      </c>
      <c r="D17" s="10" t="s">
        <v>25</v>
      </c>
      <c r="E17" s="10" t="s">
        <v>42</v>
      </c>
      <c r="F17" s="10" t="s">
        <v>41</v>
      </c>
      <c r="G17" s="20">
        <v>0</v>
      </c>
      <c r="H17" s="20">
        <v>59800</v>
      </c>
      <c r="I17" s="20">
        <v>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0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33</v>
      </c>
      <c r="B18" s="10" t="s">
        <v>40</v>
      </c>
      <c r="C18" s="10" t="s">
        <v>55</v>
      </c>
      <c r="D18" s="10" t="s">
        <v>25</v>
      </c>
      <c r="E18" s="10" t="s">
        <v>42</v>
      </c>
      <c r="F18" s="10" t="s">
        <v>41</v>
      </c>
      <c r="G18" s="20">
        <v>228901.25</v>
      </c>
      <c r="H18" s="20">
        <v>228901.25</v>
      </c>
      <c r="I18" s="20">
        <v>76227.7</v>
      </c>
      <c r="J18" s="5"/>
      <c r="K18" s="5"/>
      <c r="L18" s="5"/>
      <c r="M18" s="8" t="s">
        <v>17</v>
      </c>
      <c r="N18" s="7">
        <f>IF(G18&gt;0,I18/G18,0)</f>
        <v>0.33301565631467717</v>
      </c>
      <c r="O18" s="7">
        <f>IF(H18&gt;0,I18/H18,0)</f>
        <v>0.33301565631467717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43</v>
      </c>
      <c r="B19" s="10" t="s">
        <v>44</v>
      </c>
      <c r="C19" s="10" t="s">
        <v>56</v>
      </c>
      <c r="D19" s="10" t="s">
        <v>25</v>
      </c>
      <c r="E19" s="10" t="s">
        <v>46</v>
      </c>
      <c r="F19" s="10" t="s">
        <v>45</v>
      </c>
      <c r="G19" s="20">
        <v>0</v>
      </c>
      <c r="H19" s="20">
        <v>26250</v>
      </c>
      <c r="I19" s="20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39</v>
      </c>
      <c r="B20" s="10" t="s">
        <v>40</v>
      </c>
      <c r="C20" s="10" t="s">
        <v>57</v>
      </c>
      <c r="D20" s="10" t="s">
        <v>25</v>
      </c>
      <c r="E20" s="10" t="s">
        <v>42</v>
      </c>
      <c r="F20" s="10" t="s">
        <v>41</v>
      </c>
      <c r="G20" s="20">
        <v>0</v>
      </c>
      <c r="H20" s="20">
        <v>300000</v>
      </c>
      <c r="I20" s="20">
        <v>232209.51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0.77403169999999999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33</v>
      </c>
      <c r="B21" s="10" t="s">
        <v>40</v>
      </c>
      <c r="C21" s="10" t="s">
        <v>58</v>
      </c>
      <c r="D21" s="10" t="s">
        <v>25</v>
      </c>
      <c r="E21" s="10" t="s">
        <v>42</v>
      </c>
      <c r="F21" s="10" t="s">
        <v>41</v>
      </c>
      <c r="G21" s="20">
        <v>0</v>
      </c>
      <c r="H21" s="20">
        <v>67929</v>
      </c>
      <c r="I21" s="20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43</v>
      </c>
      <c r="B22" s="10" t="s">
        <v>44</v>
      </c>
      <c r="C22" s="10" t="s">
        <v>58</v>
      </c>
      <c r="D22" s="10" t="s">
        <v>25</v>
      </c>
      <c r="E22" s="10" t="s">
        <v>46</v>
      </c>
      <c r="F22" s="10" t="s">
        <v>45</v>
      </c>
      <c r="G22" s="20">
        <v>0</v>
      </c>
      <c r="H22" s="20">
        <v>16300</v>
      </c>
      <c r="I22" s="20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59</v>
      </c>
      <c r="B23" s="10" t="s">
        <v>60</v>
      </c>
      <c r="C23" s="10" t="s">
        <v>61</v>
      </c>
      <c r="D23" s="10" t="s">
        <v>62</v>
      </c>
      <c r="E23" s="10" t="s">
        <v>64</v>
      </c>
      <c r="F23" s="10" t="s">
        <v>63</v>
      </c>
      <c r="G23" s="20">
        <v>0</v>
      </c>
      <c r="H23" s="20">
        <v>293960.99</v>
      </c>
      <c r="I23" s="20">
        <v>107677.54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0.36629873916263517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33</v>
      </c>
      <c r="B24" s="10" t="s">
        <v>60</v>
      </c>
      <c r="C24" s="10" t="s">
        <v>65</v>
      </c>
      <c r="D24" s="10" t="s">
        <v>62</v>
      </c>
      <c r="E24" s="10" t="s">
        <v>64</v>
      </c>
      <c r="F24" s="10" t="s">
        <v>63</v>
      </c>
      <c r="G24" s="20">
        <v>8000000</v>
      </c>
      <c r="H24" s="20">
        <v>33415672.739999998</v>
      </c>
      <c r="I24" s="20">
        <v>1775306.6</v>
      </c>
      <c r="J24" s="5"/>
      <c r="K24" s="5"/>
      <c r="L24" s="5"/>
      <c r="M24" s="8" t="s">
        <v>17</v>
      </c>
      <c r="N24" s="7">
        <f>IF(G24&gt;0,I24/G24,0)</f>
        <v>0.22191332500000002</v>
      </c>
      <c r="O24" s="7">
        <f>IF(H24&gt;0,I24/H24,0)</f>
        <v>5.3127962253319581E-2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33</v>
      </c>
      <c r="B25" s="10" t="s">
        <v>60</v>
      </c>
      <c r="C25" s="10" t="s">
        <v>66</v>
      </c>
      <c r="D25" s="10" t="s">
        <v>62</v>
      </c>
      <c r="E25" s="10" t="s">
        <v>64</v>
      </c>
      <c r="F25" s="10" t="s">
        <v>63</v>
      </c>
      <c r="G25" s="20">
        <v>0</v>
      </c>
      <c r="H25" s="20">
        <v>4067964.29</v>
      </c>
      <c r="I25" s="20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7" x14ac:dyDescent="0.25">
      <c r="G26" s="21">
        <f>SUM(G4:G25)</f>
        <v>11645621.25</v>
      </c>
      <c r="H26" s="21">
        <f>SUM(H4:H25)</f>
        <v>41845621.979999997</v>
      </c>
      <c r="I26" s="21">
        <f>SUM(I4:I25)</f>
        <v>5013241.8499999996</v>
      </c>
      <c r="P26" s="11">
        <f t="shared" ref="P26" si="0">IF(J26=0,0,L26/J26)</f>
        <v>0</v>
      </c>
      <c r="Q26" s="11">
        <f t="shared" ref="Q26" si="1">IF(L26=0,0,L26/K26)</f>
        <v>0</v>
      </c>
    </row>
    <row r="27" spans="1:17" x14ac:dyDescent="0.25">
      <c r="A27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PC</cp:lastModifiedBy>
  <dcterms:created xsi:type="dcterms:W3CDTF">2023-06-21T19:35:53Z</dcterms:created>
  <dcterms:modified xsi:type="dcterms:W3CDTF">2026-01-31T03:24:45Z</dcterms:modified>
</cp:coreProperties>
</file>